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Desktop\Школьное меню\мониторинг\"/>
    </mc:Choice>
  </mc:AlternateContent>
  <bookViews>
    <workbookView xWindow="0" yWindow="0" windowWidth="23040" windowHeight="9120"/>
  </bookViews>
  <sheets>
    <sheet name="1 неделя" sheetId="1" r:id="rId1"/>
    <sheet name="Лист1" sheetId="2" r:id="rId2"/>
  </sheets>
  <definedNames>
    <definedName name="_xlnm.Print_Area" localSheetId="0">'1 неделя'!$A$1:$T$49</definedName>
  </definedNames>
  <calcPr calcId="152511"/>
</workbook>
</file>

<file path=xl/calcChain.xml><?xml version="1.0" encoding="utf-8"?>
<calcChain xmlns="http://schemas.openxmlformats.org/spreadsheetml/2006/main">
  <c r="D8" i="2" l="1"/>
  <c r="D9" i="2" s="1"/>
  <c r="C8" i="2"/>
  <c r="C9" i="2" s="1"/>
  <c r="B8" i="2"/>
  <c r="B9" i="2" s="1"/>
  <c r="A8" i="2"/>
  <c r="A9" i="2" s="1"/>
  <c r="D7" i="2"/>
  <c r="C7" i="2"/>
  <c r="B7" i="2"/>
  <c r="A7" i="2"/>
  <c r="D3" i="2"/>
  <c r="C3" i="2"/>
  <c r="B3" i="2"/>
  <c r="A3" i="2"/>
  <c r="L35" i="1"/>
  <c r="K35" i="1"/>
  <c r="J35" i="1"/>
  <c r="I35" i="1"/>
  <c r="F35" i="1"/>
  <c r="E35" i="1"/>
  <c r="D35" i="1"/>
  <c r="C35" i="1"/>
  <c r="L28" i="1"/>
  <c r="K28" i="1"/>
  <c r="J28" i="1"/>
  <c r="I28" i="1"/>
  <c r="F28" i="1"/>
  <c r="E28" i="1"/>
  <c r="D28" i="1"/>
  <c r="C28" i="1"/>
  <c r="L21" i="1"/>
  <c r="K21" i="1"/>
  <c r="J21" i="1"/>
  <c r="I21" i="1"/>
  <c r="F21" i="1"/>
  <c r="E21" i="1"/>
  <c r="D21" i="1"/>
  <c r="C21" i="1"/>
  <c r="L14" i="1"/>
  <c r="K14" i="1"/>
  <c r="J14" i="1"/>
  <c r="I14" i="1"/>
  <c r="F14" i="1"/>
  <c r="E14" i="1"/>
  <c r="D14" i="1"/>
  <c r="C14" i="1"/>
</calcChain>
</file>

<file path=xl/sharedStrings.xml><?xml version="1.0" encoding="utf-8"?>
<sst xmlns="http://schemas.openxmlformats.org/spreadsheetml/2006/main" count="86" uniqueCount="47">
  <si>
    <t>Приложение</t>
  </si>
  <si>
    <t xml:space="preserve"> Изменения в меню на 5 мая</t>
  </si>
  <si>
    <t>Цикличное меню</t>
  </si>
  <si>
    <t xml:space="preserve">Фактическое меню </t>
  </si>
  <si>
    <t>Наименование блюд</t>
  </si>
  <si>
    <t>Выход</t>
  </si>
  <si>
    <t>Б</t>
  </si>
  <si>
    <t>Ж</t>
  </si>
  <si>
    <t>У</t>
  </si>
  <si>
    <t>Ккал</t>
  </si>
  <si>
    <t>Первая неделя</t>
  </si>
  <si>
    <t>Понедельник 5 мая</t>
  </si>
  <si>
    <t>Завтрак 1-4 класс</t>
  </si>
  <si>
    <t>Масло сливочное</t>
  </si>
  <si>
    <t>Сыр порционно</t>
  </si>
  <si>
    <t>200/5</t>
  </si>
  <si>
    <t>Омлет натуральный</t>
  </si>
  <si>
    <t>Горошек зеленый консервированный</t>
  </si>
  <si>
    <t>Кофейный напиток витаминизированный</t>
  </si>
  <si>
    <t>Батон обогащенный с йодоказеином</t>
  </si>
  <si>
    <t>Итого</t>
  </si>
  <si>
    <t>Обед 1-4 класс</t>
  </si>
  <si>
    <t>Суп сырный с гренками, зеленью</t>
  </si>
  <si>
    <t>250/15</t>
  </si>
  <si>
    <t xml:space="preserve">Суп с вермишелью, говядиной тушёной, зеленью </t>
  </si>
  <si>
    <t>Плов из свинины</t>
  </si>
  <si>
    <t>200</t>
  </si>
  <si>
    <t>Бифштекс домашний с маслом</t>
  </si>
  <si>
    <t>90/5</t>
  </si>
  <si>
    <t>Помидоры свежие (доп.гарнир)</t>
  </si>
  <si>
    <t>55</t>
  </si>
  <si>
    <t>Каша гречневая рассыпчатая</t>
  </si>
  <si>
    <t>150</t>
  </si>
  <si>
    <t>Сок фруктовый</t>
  </si>
  <si>
    <t>Хлеб полезный с микронутриентами/Батон витаминный с микронутриентами</t>
  </si>
  <si>
    <t>25/25</t>
  </si>
  <si>
    <t>25/22</t>
  </si>
  <si>
    <t>Завтрак 5-11 класс</t>
  </si>
  <si>
    <t>15</t>
  </si>
  <si>
    <t>100</t>
  </si>
  <si>
    <t>20</t>
  </si>
  <si>
    <t>Обед 5-11 класс</t>
  </si>
  <si>
    <t xml:space="preserve">Плов из свинины </t>
  </si>
  <si>
    <t>Бифштекс домашний</t>
  </si>
  <si>
    <t>90</t>
  </si>
  <si>
    <t>180</t>
  </si>
  <si>
    <t>25/30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</si>
</sst>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indexed="64"/>
      <name val="Calibri"/>
    </font>
    <font>
      <sz val="10"/>
      <color indexed="17"/>
      <name val="Calibri"/>
    </font>
    <font>
      <b/>
      <sz val="10"/>
      <color indexed="16"/>
      <name val="Calibri"/>
    </font>
    <font>
      <sz val="10"/>
      <color indexed="24"/>
      <name val="Calibri"/>
    </font>
    <font>
      <b/>
      <sz val="10"/>
      <color indexed="17"/>
      <name val="Calibri"/>
    </font>
    <font>
      <i/>
      <sz val="10"/>
      <color indexed="31"/>
      <name val="Calibri"/>
    </font>
    <font>
      <sz val="10"/>
      <color indexed="58"/>
      <name val="Calibri"/>
    </font>
    <font>
      <sz val="18"/>
      <color indexed="16"/>
      <name val="Calibri"/>
    </font>
    <font>
      <sz val="12"/>
      <color indexed="16"/>
      <name val="Calibri"/>
    </font>
    <font>
      <b/>
      <sz val="24"/>
      <color indexed="16"/>
      <name val="Calibri"/>
    </font>
    <font>
      <u/>
      <sz val="10"/>
      <color indexed="20"/>
      <name val="Calibri"/>
    </font>
    <font>
      <sz val="10"/>
      <color indexed="27"/>
      <name val="Calibri"/>
    </font>
    <font>
      <sz val="10"/>
      <color indexed="63"/>
      <name val="Calibri"/>
    </font>
    <font>
      <sz val="11"/>
      <color indexed="16"/>
      <name val="Calibri"/>
    </font>
    <font>
      <sz val="10"/>
      <name val="Times New Roman"/>
    </font>
    <font>
      <b/>
      <sz val="10"/>
      <name val="Times New Roman"/>
    </font>
    <font>
      <b/>
      <sz val="10"/>
      <color indexed="2"/>
      <name val="Times New Roman"/>
    </font>
    <font>
      <sz val="10"/>
      <color indexed="2"/>
      <name val="Times New Roman"/>
    </font>
  </fonts>
  <fills count="14">
    <fill>
      <patternFill patternType="none"/>
    </fill>
    <fill>
      <patternFill patternType="gray125"/>
    </fill>
    <fill>
      <patternFill patternType="solid">
        <fgColor indexed="16"/>
        <bgColor indexed="26"/>
      </patternFill>
    </fill>
    <fill>
      <patternFill patternType="solid">
        <fgColor indexed="31"/>
        <bgColor indexed="62"/>
      </patternFill>
    </fill>
    <fill>
      <patternFill patternType="solid">
        <fgColor indexed="31"/>
        <bgColor indexed="63"/>
      </patternFill>
    </fill>
    <fill>
      <patternFill patternType="solid">
        <fgColor indexed="4"/>
        <bgColor indexed="55"/>
      </patternFill>
    </fill>
    <fill>
      <patternFill patternType="solid">
        <fgColor indexed="55"/>
        <bgColor indexed="4"/>
      </patternFill>
    </fill>
    <fill>
      <patternFill patternType="solid">
        <fgColor indexed="24"/>
        <bgColor indexed="18"/>
      </patternFill>
    </fill>
    <fill>
      <patternFill patternType="solid">
        <fgColor indexed="24"/>
        <bgColor indexed="60"/>
      </patternFill>
    </fill>
    <fill>
      <patternFill patternType="solid">
        <fgColor indexed="24"/>
        <bgColor indexed="25"/>
      </patternFill>
    </fill>
    <fill>
      <patternFill patternType="solid">
        <fgColor indexed="50"/>
        <bgColor indexed="7"/>
      </patternFill>
    </fill>
    <fill>
      <patternFill patternType="solid">
        <fgColor indexed="5"/>
        <bgColor indexed="17"/>
      </patternFill>
    </fill>
    <fill>
      <patternFill patternType="solid">
        <fgColor indexed="65"/>
        <bgColor indexed="26"/>
      </patternFill>
    </fill>
    <fill>
      <patternFill patternType="solid">
        <fgColor theme="9" tint="0.39997558519241921"/>
        <bgColor theme="9" tint="0.39997558519241921"/>
      </patternFill>
    </fill>
  </fills>
  <borders count="7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Protection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4" borderId="0" applyNumberFormat="0" applyBorder="0" applyProtection="0"/>
    <xf numFmtId="0" fontId="1" fillId="3" borderId="0" applyNumberFormat="0" applyBorder="0" applyProtection="0"/>
    <xf numFmtId="0" fontId="2" fillId="5" borderId="0" applyNumberFormat="0" applyBorder="0" applyProtection="0"/>
    <xf numFmtId="0" fontId="2" fillId="5" borderId="0" applyNumberFormat="0" applyBorder="0" applyProtection="0"/>
    <xf numFmtId="0" fontId="2" fillId="0" borderId="0" applyNumberFormat="0" applyFill="0" applyBorder="0" applyProtection="0"/>
    <xf numFmtId="0" fontId="2" fillId="0" borderId="0" applyNumberFormat="0" applyFill="0" applyBorder="0" applyProtection="0"/>
    <xf numFmtId="0" fontId="3" fillId="6" borderId="0" applyNumberFormat="0" applyBorder="0" applyProtection="0"/>
    <xf numFmtId="0" fontId="3" fillId="6" borderId="0" applyNumberFormat="0" applyBorder="0" applyProtection="0"/>
    <xf numFmtId="0" fontId="4" fillId="7" borderId="0" applyNumberFormat="0" applyBorder="0" applyProtection="0"/>
    <xf numFmtId="0" fontId="4" fillId="8" borderId="0" applyNumberFormat="0" applyBorder="0" applyProtection="0"/>
    <xf numFmtId="0" fontId="4" fillId="9" borderId="0" applyNumberFormat="0" applyBorder="0" applyProtection="0"/>
    <xf numFmtId="0" fontId="4" fillId="8" borderId="0" applyNumberFormat="0" applyBorder="0" applyProtection="0"/>
    <xf numFmtId="0" fontId="4" fillId="8" borderId="0" applyNumberFormat="0" applyBorder="0" applyProtection="0"/>
    <xf numFmtId="0" fontId="4" fillId="9" borderId="0" applyNumberFormat="0" applyBorder="0" applyProtection="0"/>
    <xf numFmtId="0" fontId="5" fillId="0" borderId="0" applyNumberFormat="0" applyFill="0" applyBorder="0" applyProtection="0"/>
    <xf numFmtId="0" fontId="5" fillId="0" borderId="0" applyNumberFormat="0" applyFill="0" applyBorder="0" applyProtection="0"/>
    <xf numFmtId="0" fontId="6" fillId="10" borderId="0" applyNumberFormat="0" applyBorder="0" applyProtection="0"/>
    <xf numFmtId="0" fontId="6" fillId="10" borderId="0" applyNumberFormat="0" applyBorder="0" applyProtection="0"/>
    <xf numFmtId="0" fontId="7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9" fillId="0" borderId="0" applyNumberFormat="0" applyFill="0" applyBorder="0" applyProtection="0"/>
    <xf numFmtId="0" fontId="10" fillId="0" borderId="0" applyNumberFormat="0" applyFill="0" applyBorder="0" applyProtection="0"/>
    <xf numFmtId="0" fontId="10" fillId="0" borderId="0" applyNumberFormat="0" applyFill="0" applyBorder="0" applyProtection="0"/>
    <xf numFmtId="0" fontId="11" fillId="11" borderId="0" applyNumberFormat="0" applyBorder="0" applyProtection="0"/>
    <xf numFmtId="0" fontId="11" fillId="11" borderId="0" applyNumberFormat="0" applyBorder="0" applyProtection="0"/>
    <xf numFmtId="0" fontId="12" fillId="11" borderId="1" applyNumberFormat="0" applyProtection="0"/>
    <xf numFmtId="0" fontId="12" fillId="11" borderId="1" applyNumberFormat="0" applyProtection="0"/>
    <xf numFmtId="0" fontId="13" fillId="0" borderId="0" applyNumberFormat="0" applyFill="0" applyBorder="0" applyProtection="0"/>
    <xf numFmtId="0" fontId="13" fillId="0" borderId="0" applyNumberFormat="0" applyFill="0" applyBorder="0" applyProtection="0"/>
    <xf numFmtId="0" fontId="13" fillId="0" borderId="0" applyNumberFormat="0" applyFill="0" applyBorder="0" applyProtection="0"/>
    <xf numFmtId="0" fontId="13" fillId="0" borderId="0" applyNumberFormat="0" applyFill="0" applyBorder="0" applyProtection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0" fontId="13" fillId="0" borderId="0"/>
    <xf numFmtId="0" fontId="13" fillId="0" borderId="0"/>
  </cellStyleXfs>
  <cellXfs count="28">
    <xf numFmtId="0" fontId="0" fillId="0" borderId="0" xfId="0"/>
    <xf numFmtId="0" fontId="14" fillId="0" borderId="0" xfId="0" applyFont="1"/>
    <xf numFmtId="0" fontId="14" fillId="0" borderId="0" xfId="0" applyFont="1" applyAlignment="1">
      <alignment wrapText="1"/>
    </xf>
    <xf numFmtId="0" fontId="15" fillId="12" borderId="2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15" fillId="12" borderId="4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4" fillId="0" borderId="6" xfId="43" applyFont="1" applyBorder="1" applyAlignment="1">
      <alignment horizontal="left" vertical="center" wrapText="1"/>
    </xf>
    <xf numFmtId="0" fontId="15" fillId="0" borderId="6" xfId="43" applyFont="1" applyBorder="1" applyAlignment="1">
      <alignment horizontal="center" vertical="center" wrapText="1"/>
    </xf>
    <xf numFmtId="164" fontId="14" fillId="0" borderId="6" xfId="43" applyNumberFormat="1" applyFont="1" applyBorder="1" applyAlignment="1">
      <alignment horizontal="center" vertical="center" wrapText="1"/>
    </xf>
    <xf numFmtId="1" fontId="14" fillId="0" borderId="6" xfId="43" applyNumberFormat="1" applyFont="1" applyBorder="1" applyAlignment="1">
      <alignment horizontal="center" vertical="center" wrapText="1"/>
    </xf>
    <xf numFmtId="0" fontId="16" fillId="0" borderId="6" xfId="43" applyFont="1" applyBorder="1" applyAlignment="1">
      <alignment horizontal="center" vertical="center" wrapText="1"/>
    </xf>
    <xf numFmtId="0" fontId="17" fillId="0" borderId="6" xfId="43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164" fontId="15" fillId="0" borderId="4" xfId="0" applyNumberFormat="1" applyFont="1" applyBorder="1" applyAlignment="1">
      <alignment horizontal="center" vertical="center"/>
    </xf>
    <xf numFmtId="1" fontId="15" fillId="0" borderId="4" xfId="0" applyNumberFormat="1" applyFont="1" applyBorder="1" applyAlignment="1">
      <alignment horizontal="center" vertical="center"/>
    </xf>
    <xf numFmtId="0" fontId="14" fillId="0" borderId="6" xfId="43" applyFont="1" applyBorder="1" applyAlignment="1">
      <alignment vertical="center" wrapText="1"/>
    </xf>
    <xf numFmtId="49" fontId="15" fillId="0" borderId="6" xfId="43" applyNumberFormat="1" applyFont="1" applyBorder="1" applyAlignment="1">
      <alignment horizontal="center" vertical="center" wrapText="1"/>
    </xf>
    <xf numFmtId="0" fontId="17" fillId="0" borderId="6" xfId="43" applyFont="1" applyBorder="1" applyAlignment="1">
      <alignment vertical="center" wrapText="1"/>
    </xf>
    <xf numFmtId="164" fontId="0" fillId="0" borderId="0" xfId="0" applyNumberFormat="1"/>
    <xf numFmtId="0" fontId="14" fillId="0" borderId="0" xfId="0" applyFont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5" fillId="12" borderId="2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 wrapText="1"/>
    </xf>
    <xf numFmtId="0" fontId="15" fillId="13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</cellXfs>
  <cellStyles count="44">
    <cellStyle name="Accent 1 1" xfId="1"/>
    <cellStyle name="Accent 1 2" xfId="2"/>
    <cellStyle name="Accent 2 1" xfId="3"/>
    <cellStyle name="Accent 2 1 2" xfId="4"/>
    <cellStyle name="Accent 2 2" xfId="5"/>
    <cellStyle name="Accent 2 2 2" xfId="6"/>
    <cellStyle name="Accent 2 2 3" xfId="7"/>
    <cellStyle name="Accent 3 1" xfId="8"/>
    <cellStyle name="Accent 3 2" xfId="9"/>
    <cellStyle name="Accent 4" xfId="10"/>
    <cellStyle name="Accent 5" xfId="11"/>
    <cellStyle name="Bad 1" xfId="12"/>
    <cellStyle name="Bad 2" xfId="13"/>
    <cellStyle name="Error 1" xfId="14"/>
    <cellStyle name="Error 1 2" xfId="15"/>
    <cellStyle name="Error 1 3" xfId="16"/>
    <cellStyle name="Error 2" xfId="17"/>
    <cellStyle name="Error 2 2" xfId="18"/>
    <cellStyle name="Error 2 3" xfId="19"/>
    <cellStyle name="Footnote 1" xfId="20"/>
    <cellStyle name="Footnote 2" xfId="21"/>
    <cellStyle name="Good 1" xfId="22"/>
    <cellStyle name="Good 2" xfId="23"/>
    <cellStyle name="Heading 1 1" xfId="24"/>
    <cellStyle name="Heading 1 2" xfId="25"/>
    <cellStyle name="Heading 2 1" xfId="26"/>
    <cellStyle name="Heading 2 2" xfId="27"/>
    <cellStyle name="Heading 3" xfId="28"/>
    <cellStyle name="Heading 4" xfId="29"/>
    <cellStyle name="Hyperlink 1" xfId="30"/>
    <cellStyle name="Hyperlink 2" xfId="31"/>
    <cellStyle name="Neutral 1" xfId="32"/>
    <cellStyle name="Neutral 2" xfId="33"/>
    <cellStyle name="Note 1" xfId="34"/>
    <cellStyle name="Note 2" xfId="35"/>
    <cellStyle name="Status 1" xfId="36"/>
    <cellStyle name="Status 2" xfId="37"/>
    <cellStyle name="Text 1" xfId="38"/>
    <cellStyle name="Text 2" xfId="39"/>
    <cellStyle name="Warning 1" xfId="40"/>
    <cellStyle name="Warning 2" xfId="41"/>
    <cellStyle name="Обычный" xfId="0" builtinId="0"/>
    <cellStyle name="Обычный 2" xfId="42"/>
    <cellStyle name="Обычн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zoomScale="106" workbookViewId="0">
      <selection activeCell="N15" sqref="N15"/>
    </sheetView>
  </sheetViews>
  <sheetFormatPr defaultColWidth="8.88671875" defaultRowHeight="13.2" x14ac:dyDescent="0.25"/>
  <cols>
    <col min="1" max="1" width="34.88671875" style="2" customWidth="1"/>
    <col min="2" max="2" width="6.6640625" style="2" customWidth="1"/>
    <col min="3" max="5" width="5.6640625" style="2" customWidth="1"/>
    <col min="6" max="6" width="6.6640625" style="2" customWidth="1"/>
    <col min="7" max="7" width="35.44140625" style="2" customWidth="1"/>
    <col min="8" max="12" width="6.6640625" style="2" customWidth="1"/>
    <col min="13" max="1033" width="8.6640625" style="1"/>
    <col min="1034" max="16384" width="8.88671875" style="1"/>
  </cols>
  <sheetData>
    <row r="1" spans="1:12" x14ac:dyDescent="0.25">
      <c r="G1" s="22" t="s">
        <v>0</v>
      </c>
      <c r="H1" s="22"/>
      <c r="I1" s="22"/>
      <c r="J1" s="22"/>
      <c r="K1" s="22"/>
      <c r="L1" s="22"/>
    </row>
    <row r="2" spans="1:12" ht="18.7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9" customHeight="1" x14ac:dyDescent="0.25">
      <c r="A3" s="24" t="s">
        <v>2</v>
      </c>
      <c r="B3" s="25"/>
      <c r="C3" s="25"/>
      <c r="D3" s="25"/>
      <c r="E3" s="25"/>
      <c r="F3" s="25"/>
      <c r="G3" s="24" t="s">
        <v>3</v>
      </c>
      <c r="H3" s="25"/>
      <c r="I3" s="25"/>
      <c r="J3" s="25"/>
      <c r="K3" s="25"/>
      <c r="L3" s="25"/>
    </row>
    <row r="4" spans="1:12" x14ac:dyDescent="0.25">
      <c r="A4" s="3" t="s">
        <v>4</v>
      </c>
      <c r="B4" s="5" t="s">
        <v>5</v>
      </c>
      <c r="C4" s="3" t="s">
        <v>6</v>
      </c>
      <c r="D4" s="3" t="s">
        <v>7</v>
      </c>
      <c r="E4" s="3" t="s">
        <v>8</v>
      </c>
      <c r="F4" s="5" t="s">
        <v>9</v>
      </c>
      <c r="G4" s="5" t="s">
        <v>4</v>
      </c>
      <c r="H4" s="5" t="s">
        <v>5</v>
      </c>
      <c r="I4" s="6" t="s">
        <v>6</v>
      </c>
      <c r="J4" s="6" t="s">
        <v>7</v>
      </c>
      <c r="K4" s="6" t="s">
        <v>8</v>
      </c>
      <c r="L4" s="4" t="s">
        <v>9</v>
      </c>
    </row>
    <row r="5" spans="1:12" x14ac:dyDescent="0.25">
      <c r="A5" s="26" t="s">
        <v>10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s="7" customFormat="1" x14ac:dyDescent="0.25">
      <c r="A6" s="26" t="s">
        <v>11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idden="1" x14ac:dyDescent="0.25">
      <c r="A7" s="27" t="s">
        <v>12</v>
      </c>
      <c r="B7" s="27"/>
      <c r="C7" s="27"/>
      <c r="D7" s="27"/>
      <c r="E7" s="27"/>
      <c r="F7" s="27"/>
      <c r="G7" s="27" t="s">
        <v>12</v>
      </c>
      <c r="H7" s="27"/>
      <c r="I7" s="27"/>
      <c r="J7" s="27"/>
      <c r="K7" s="27"/>
      <c r="L7" s="27"/>
    </row>
    <row r="8" spans="1:12" hidden="1" x14ac:dyDescent="0.25">
      <c r="A8" s="8"/>
      <c r="B8" s="9">
        <v>10</v>
      </c>
      <c r="C8" s="10">
        <v>0.1</v>
      </c>
      <c r="D8" s="10">
        <v>7.3</v>
      </c>
      <c r="E8" s="10">
        <v>0.1</v>
      </c>
      <c r="F8" s="11">
        <v>66</v>
      </c>
      <c r="G8" s="8" t="s">
        <v>13</v>
      </c>
      <c r="H8" s="9">
        <v>10</v>
      </c>
      <c r="I8" s="10">
        <v>0.1</v>
      </c>
      <c r="J8" s="10">
        <v>7.3</v>
      </c>
      <c r="K8" s="10">
        <v>0.1</v>
      </c>
      <c r="L8" s="11">
        <v>66</v>
      </c>
    </row>
    <row r="9" spans="1:12" hidden="1" x14ac:dyDescent="0.25">
      <c r="A9" s="8"/>
      <c r="B9" s="9">
        <v>15</v>
      </c>
      <c r="C9" s="10">
        <v>3.5</v>
      </c>
      <c r="D9" s="10">
        <v>4.4000000000000004</v>
      </c>
      <c r="E9" s="10">
        <v>0</v>
      </c>
      <c r="F9" s="11">
        <v>53</v>
      </c>
      <c r="G9" s="8" t="s">
        <v>14</v>
      </c>
      <c r="H9" s="12">
        <v>20</v>
      </c>
      <c r="I9" s="10">
        <v>4.5999999999999996</v>
      </c>
      <c r="J9" s="10">
        <v>5.8</v>
      </c>
      <c r="K9" s="10">
        <v>0</v>
      </c>
      <c r="L9" s="11">
        <v>71</v>
      </c>
    </row>
    <row r="10" spans="1:12" hidden="1" x14ac:dyDescent="0.25">
      <c r="A10" s="8"/>
      <c r="B10" s="9" t="s">
        <v>15</v>
      </c>
      <c r="C10" s="10">
        <v>6.4</v>
      </c>
      <c r="D10" s="10">
        <v>7.6</v>
      </c>
      <c r="E10" s="10">
        <v>28.3</v>
      </c>
      <c r="F10" s="11">
        <v>207</v>
      </c>
      <c r="G10" s="13" t="s">
        <v>16</v>
      </c>
      <c r="H10" s="9">
        <v>150</v>
      </c>
      <c r="I10" s="10">
        <v>13.9</v>
      </c>
      <c r="J10" s="10">
        <v>14.4</v>
      </c>
      <c r="K10" s="10">
        <v>3.4</v>
      </c>
      <c r="L10" s="11">
        <v>199</v>
      </c>
    </row>
    <row r="11" spans="1:12" ht="18" hidden="1" customHeight="1" x14ac:dyDescent="0.25">
      <c r="A11" s="8"/>
      <c r="B11" s="9">
        <v>100</v>
      </c>
      <c r="C11" s="10">
        <v>2.8</v>
      </c>
      <c r="D11" s="10">
        <v>3.2</v>
      </c>
      <c r="E11" s="10">
        <v>8</v>
      </c>
      <c r="F11" s="11">
        <v>75</v>
      </c>
      <c r="G11" s="13" t="s">
        <v>17</v>
      </c>
      <c r="H11" s="9">
        <v>30</v>
      </c>
      <c r="I11" s="10">
        <v>0.9</v>
      </c>
      <c r="J11" s="10">
        <v>0.06</v>
      </c>
      <c r="K11" s="10">
        <v>1.95</v>
      </c>
      <c r="L11" s="11">
        <v>12</v>
      </c>
    </row>
    <row r="12" spans="1:12" hidden="1" x14ac:dyDescent="0.25">
      <c r="A12" s="8"/>
      <c r="B12" s="9">
        <v>200</v>
      </c>
      <c r="C12" s="10">
        <v>2.7</v>
      </c>
      <c r="D12" s="10">
        <v>1.9</v>
      </c>
      <c r="E12" s="10">
        <v>22.5</v>
      </c>
      <c r="F12" s="11">
        <v>118</v>
      </c>
      <c r="G12" s="8" t="s">
        <v>18</v>
      </c>
      <c r="H12" s="9">
        <v>200</v>
      </c>
      <c r="I12" s="10">
        <v>2.7</v>
      </c>
      <c r="J12" s="10">
        <v>1.9</v>
      </c>
      <c r="K12" s="10">
        <v>22.5</v>
      </c>
      <c r="L12" s="11">
        <v>118</v>
      </c>
    </row>
    <row r="13" spans="1:12" hidden="1" x14ac:dyDescent="0.25">
      <c r="A13" s="8"/>
      <c r="B13" s="9">
        <v>20</v>
      </c>
      <c r="C13" s="10">
        <v>1.4</v>
      </c>
      <c r="D13" s="10">
        <v>0.5</v>
      </c>
      <c r="E13" s="10">
        <v>10</v>
      </c>
      <c r="F13" s="11">
        <v>48</v>
      </c>
      <c r="G13" s="8" t="s">
        <v>19</v>
      </c>
      <c r="H13" s="12">
        <v>29</v>
      </c>
      <c r="I13" s="10">
        <v>2</v>
      </c>
      <c r="J13" s="10">
        <v>0.73</v>
      </c>
      <c r="K13" s="10">
        <v>14.5</v>
      </c>
      <c r="L13" s="11">
        <v>70</v>
      </c>
    </row>
    <row r="14" spans="1:12" s="7" customFormat="1" hidden="1" x14ac:dyDescent="0.25">
      <c r="A14" s="14" t="s">
        <v>20</v>
      </c>
      <c r="B14" s="15"/>
      <c r="C14" s="16">
        <f>SUM(C8:C13)</f>
        <v>16.899999999999999</v>
      </c>
      <c r="D14" s="16">
        <f t="shared" ref="D14:F14" si="0">SUM(D8:D13)</f>
        <v>24.899999999999995</v>
      </c>
      <c r="E14" s="16">
        <f t="shared" si="0"/>
        <v>68.900000000000006</v>
      </c>
      <c r="F14" s="17">
        <f t="shared" si="0"/>
        <v>567</v>
      </c>
      <c r="G14" s="14" t="s">
        <v>20</v>
      </c>
      <c r="H14" s="15"/>
      <c r="I14" s="16">
        <f>SUM(I8:I13)</f>
        <v>24.2</v>
      </c>
      <c r="J14" s="16">
        <f t="shared" ref="J14:L14" si="1">SUM(J8:J13)</f>
        <v>30.189999999999998</v>
      </c>
      <c r="K14" s="16">
        <f t="shared" si="1"/>
        <v>42.45</v>
      </c>
      <c r="L14" s="17">
        <f t="shared" si="1"/>
        <v>536</v>
      </c>
    </row>
    <row r="15" spans="1:12" x14ac:dyDescent="0.25">
      <c r="A15" s="27" t="s">
        <v>21</v>
      </c>
      <c r="B15" s="27"/>
      <c r="C15" s="27"/>
      <c r="D15" s="27"/>
      <c r="E15" s="27"/>
      <c r="F15" s="27"/>
      <c r="G15" s="27" t="s">
        <v>21</v>
      </c>
      <c r="H15" s="27"/>
      <c r="I15" s="27"/>
      <c r="J15" s="27"/>
      <c r="K15" s="27"/>
      <c r="L15" s="27"/>
    </row>
    <row r="16" spans="1:12" ht="26.4" x14ac:dyDescent="0.25">
      <c r="A16" s="18" t="s">
        <v>22</v>
      </c>
      <c r="B16" s="19" t="s">
        <v>23</v>
      </c>
      <c r="C16" s="10">
        <v>6.1</v>
      </c>
      <c r="D16" s="10">
        <v>6.3</v>
      </c>
      <c r="E16" s="10">
        <v>22.8</v>
      </c>
      <c r="F16" s="11">
        <v>173</v>
      </c>
      <c r="G16" s="20" t="s">
        <v>24</v>
      </c>
      <c r="H16" s="9">
        <v>270</v>
      </c>
      <c r="I16" s="10">
        <v>5.2</v>
      </c>
      <c r="J16" s="10">
        <v>5.9</v>
      </c>
      <c r="K16" s="10">
        <v>15.8</v>
      </c>
      <c r="L16" s="11">
        <v>138</v>
      </c>
    </row>
    <row r="17" spans="1:12" x14ac:dyDescent="0.25">
      <c r="A17" s="18" t="s">
        <v>25</v>
      </c>
      <c r="B17" s="19" t="s">
        <v>26</v>
      </c>
      <c r="C17" s="10">
        <v>13.6</v>
      </c>
      <c r="D17" s="10">
        <v>16.399999999999999</v>
      </c>
      <c r="E17" s="10">
        <v>35.700000000000003</v>
      </c>
      <c r="F17" s="11">
        <v>345</v>
      </c>
      <c r="G17" s="20" t="s">
        <v>27</v>
      </c>
      <c r="H17" s="19" t="s">
        <v>28</v>
      </c>
      <c r="I17" s="10">
        <v>8.1</v>
      </c>
      <c r="J17" s="10">
        <v>15.9</v>
      </c>
      <c r="K17" s="10">
        <v>15.9</v>
      </c>
      <c r="L17" s="11">
        <v>240</v>
      </c>
    </row>
    <row r="18" spans="1:12" x14ac:dyDescent="0.25">
      <c r="A18" s="18" t="s">
        <v>29</v>
      </c>
      <c r="B18" s="19" t="s">
        <v>30</v>
      </c>
      <c r="C18" s="10">
        <v>0.6</v>
      </c>
      <c r="D18" s="10">
        <v>0.1</v>
      </c>
      <c r="E18" s="10">
        <v>1.9</v>
      </c>
      <c r="F18" s="11">
        <v>11</v>
      </c>
      <c r="G18" s="20" t="s">
        <v>31</v>
      </c>
      <c r="H18" s="19" t="s">
        <v>32</v>
      </c>
      <c r="I18" s="10">
        <v>8.5</v>
      </c>
      <c r="J18" s="10">
        <v>7.3</v>
      </c>
      <c r="K18" s="10">
        <v>36.6</v>
      </c>
      <c r="L18" s="11">
        <v>246</v>
      </c>
    </row>
    <row r="19" spans="1:12" x14ac:dyDescent="0.25">
      <c r="A19" s="18" t="s">
        <v>33</v>
      </c>
      <c r="B19" s="19" t="s">
        <v>26</v>
      </c>
      <c r="C19" s="10">
        <v>0.2</v>
      </c>
      <c r="D19" s="10">
        <v>0.1</v>
      </c>
      <c r="E19" s="10">
        <v>10.1</v>
      </c>
      <c r="F19" s="11">
        <v>41</v>
      </c>
      <c r="G19" s="18" t="s">
        <v>33</v>
      </c>
      <c r="H19" s="19" t="s">
        <v>26</v>
      </c>
      <c r="I19" s="10">
        <v>0.2</v>
      </c>
      <c r="J19" s="10">
        <v>0.1</v>
      </c>
      <c r="K19" s="10">
        <v>10.1</v>
      </c>
      <c r="L19" s="11">
        <v>41</v>
      </c>
    </row>
    <row r="20" spans="1:12" ht="39.6" x14ac:dyDescent="0.25">
      <c r="A20" s="18" t="s">
        <v>34</v>
      </c>
      <c r="B20" s="19" t="s">
        <v>35</v>
      </c>
      <c r="C20" s="10">
        <v>3.8</v>
      </c>
      <c r="D20" s="10">
        <v>0.8</v>
      </c>
      <c r="E20" s="10">
        <v>25.1</v>
      </c>
      <c r="F20" s="11">
        <v>123</v>
      </c>
      <c r="G20" s="18" t="s">
        <v>34</v>
      </c>
      <c r="H20" s="19" t="s">
        <v>36</v>
      </c>
      <c r="I20" s="10">
        <v>3.5599999999999996</v>
      </c>
      <c r="J20" s="10">
        <v>0.74</v>
      </c>
      <c r="K20" s="10">
        <v>23.384</v>
      </c>
      <c r="L20" s="11">
        <v>114.6</v>
      </c>
    </row>
    <row r="21" spans="1:12" s="7" customFormat="1" x14ac:dyDescent="0.25">
      <c r="A21" s="14" t="s">
        <v>20</v>
      </c>
      <c r="B21" s="15"/>
      <c r="C21" s="16">
        <f>SUM(C16:C20)</f>
        <v>24.3</v>
      </c>
      <c r="D21" s="16">
        <f>SUM(D16:D20)</f>
        <v>23.700000000000003</v>
      </c>
      <c r="E21" s="16">
        <f>SUM(E16:E20)</f>
        <v>95.6</v>
      </c>
      <c r="F21" s="17">
        <f>SUM(F16:F20)</f>
        <v>693</v>
      </c>
      <c r="G21" s="14" t="s">
        <v>20</v>
      </c>
      <c r="H21" s="15"/>
      <c r="I21" s="16">
        <f>SUM(I16:I20)</f>
        <v>25.56</v>
      </c>
      <c r="J21" s="16">
        <f>SUM(J16:J20)</f>
        <v>29.94</v>
      </c>
      <c r="K21" s="16">
        <f>SUM(K16:K20)</f>
        <v>101.78400000000001</v>
      </c>
      <c r="L21" s="17">
        <f>SUM(L16:L20)</f>
        <v>779.6</v>
      </c>
    </row>
    <row r="22" spans="1:12" hidden="1" x14ac:dyDescent="0.25">
      <c r="A22" s="27" t="s">
        <v>37</v>
      </c>
      <c r="B22" s="27"/>
      <c r="C22" s="27"/>
      <c r="D22" s="27"/>
      <c r="E22" s="27"/>
      <c r="F22" s="27"/>
      <c r="G22" s="27" t="s">
        <v>37</v>
      </c>
      <c r="H22" s="27"/>
      <c r="I22" s="27"/>
      <c r="J22" s="27"/>
      <c r="K22" s="27"/>
      <c r="L22" s="27"/>
    </row>
    <row r="23" spans="1:12" hidden="1" x14ac:dyDescent="0.25">
      <c r="A23" s="8"/>
      <c r="B23" s="19" t="s">
        <v>38</v>
      </c>
      <c r="C23" s="10">
        <v>0.1</v>
      </c>
      <c r="D23" s="10">
        <v>10.9</v>
      </c>
      <c r="E23" s="10">
        <v>0.2</v>
      </c>
      <c r="F23" s="11">
        <v>99</v>
      </c>
      <c r="G23" s="8" t="s">
        <v>13</v>
      </c>
      <c r="H23" s="12">
        <v>10</v>
      </c>
      <c r="I23" s="10">
        <v>0.1</v>
      </c>
      <c r="J23" s="10">
        <v>7.3</v>
      </c>
      <c r="K23" s="10">
        <v>0.1</v>
      </c>
      <c r="L23" s="11">
        <v>66</v>
      </c>
    </row>
    <row r="24" spans="1:12" hidden="1" x14ac:dyDescent="0.25">
      <c r="A24" s="8"/>
      <c r="B24" s="19" t="s">
        <v>15</v>
      </c>
      <c r="C24" s="10">
        <v>6.4</v>
      </c>
      <c r="D24" s="10">
        <v>7.6</v>
      </c>
      <c r="E24" s="10">
        <v>28.3</v>
      </c>
      <c r="F24" s="11">
        <v>207</v>
      </c>
      <c r="G24" s="13" t="s">
        <v>16</v>
      </c>
      <c r="H24" s="9">
        <v>200</v>
      </c>
      <c r="I24" s="10">
        <v>18.600000000000001</v>
      </c>
      <c r="J24" s="10">
        <v>19.2</v>
      </c>
      <c r="K24" s="10">
        <v>4.5999999999999996</v>
      </c>
      <c r="L24" s="11">
        <v>266</v>
      </c>
    </row>
    <row r="25" spans="1:12" hidden="1" x14ac:dyDescent="0.25">
      <c r="A25" s="8"/>
      <c r="B25" s="19" t="s">
        <v>39</v>
      </c>
      <c r="C25" s="10">
        <v>2.8</v>
      </c>
      <c r="D25" s="10">
        <v>3.2</v>
      </c>
      <c r="E25" s="10">
        <v>8</v>
      </c>
      <c r="F25" s="11">
        <v>75</v>
      </c>
      <c r="G25" s="8"/>
      <c r="H25" s="19"/>
      <c r="I25" s="10"/>
      <c r="J25" s="10"/>
      <c r="K25" s="10"/>
      <c r="L25" s="11"/>
    </row>
    <row r="26" spans="1:12" hidden="1" x14ac:dyDescent="0.25">
      <c r="A26" s="8"/>
      <c r="B26" s="19" t="s">
        <v>26</v>
      </c>
      <c r="C26" s="10">
        <v>2.7</v>
      </c>
      <c r="D26" s="10">
        <v>1.9</v>
      </c>
      <c r="E26" s="10">
        <v>22.5</v>
      </c>
      <c r="F26" s="11">
        <v>118</v>
      </c>
      <c r="G26" s="8" t="s">
        <v>18</v>
      </c>
      <c r="H26" s="9">
        <v>200</v>
      </c>
      <c r="I26" s="10">
        <v>2.7</v>
      </c>
      <c r="J26" s="10">
        <v>1.9</v>
      </c>
      <c r="K26" s="10">
        <v>22.5</v>
      </c>
      <c r="L26" s="11">
        <v>118</v>
      </c>
    </row>
    <row r="27" spans="1:12" hidden="1" x14ac:dyDescent="0.25">
      <c r="A27" s="8"/>
      <c r="B27" s="19" t="s">
        <v>40</v>
      </c>
      <c r="C27" s="10">
        <v>1.4</v>
      </c>
      <c r="D27" s="10">
        <v>0.5</v>
      </c>
      <c r="E27" s="10">
        <v>10</v>
      </c>
      <c r="F27" s="11">
        <v>48</v>
      </c>
      <c r="G27" s="8" t="s">
        <v>19</v>
      </c>
      <c r="H27" s="9">
        <v>20</v>
      </c>
      <c r="I27" s="10">
        <v>1.4</v>
      </c>
      <c r="J27" s="10">
        <v>0.5</v>
      </c>
      <c r="K27" s="10">
        <v>10</v>
      </c>
      <c r="L27" s="11">
        <v>48</v>
      </c>
    </row>
    <row r="28" spans="1:12" s="7" customFormat="1" hidden="1" x14ac:dyDescent="0.25">
      <c r="A28" s="14" t="s">
        <v>20</v>
      </c>
      <c r="B28" s="15"/>
      <c r="C28" s="16">
        <f>SUM(C23:C27)</f>
        <v>13.4</v>
      </c>
      <c r="D28" s="16">
        <f t="shared" ref="D28:F35" si="2">SUM(D23:D27)</f>
        <v>24.099999999999998</v>
      </c>
      <c r="E28" s="16">
        <f t="shared" si="2"/>
        <v>69</v>
      </c>
      <c r="F28" s="17">
        <f t="shared" si="2"/>
        <v>547</v>
      </c>
      <c r="G28" s="14" t="s">
        <v>20</v>
      </c>
      <c r="H28" s="15"/>
      <c r="I28" s="16">
        <f>SUM(I23:I27)</f>
        <v>22.8</v>
      </c>
      <c r="J28" s="16">
        <f>SUM(J23:J27)</f>
        <v>28.9</v>
      </c>
      <c r="K28" s="16">
        <f>SUM(K23:K27)</f>
        <v>37.200000000000003</v>
      </c>
      <c r="L28" s="17">
        <f>SUM(L23:L27)</f>
        <v>498</v>
      </c>
    </row>
    <row r="29" spans="1:12" x14ac:dyDescent="0.25">
      <c r="A29" s="27" t="s">
        <v>41</v>
      </c>
      <c r="B29" s="27"/>
      <c r="C29" s="27"/>
      <c r="D29" s="27"/>
      <c r="E29" s="27"/>
      <c r="F29" s="27"/>
      <c r="G29" s="27" t="s">
        <v>41</v>
      </c>
      <c r="H29" s="27"/>
      <c r="I29" s="27"/>
      <c r="J29" s="27"/>
      <c r="K29" s="27"/>
      <c r="L29" s="27"/>
    </row>
    <row r="30" spans="1:12" ht="26.4" x14ac:dyDescent="0.25">
      <c r="A30" s="18" t="s">
        <v>22</v>
      </c>
      <c r="B30" s="19" t="s">
        <v>23</v>
      </c>
      <c r="C30" s="10">
        <v>6.1</v>
      </c>
      <c r="D30" s="10">
        <v>6.3</v>
      </c>
      <c r="E30" s="10">
        <v>22.8</v>
      </c>
      <c r="F30" s="11">
        <v>173</v>
      </c>
      <c r="G30" s="20" t="s">
        <v>24</v>
      </c>
      <c r="H30" s="9">
        <v>270</v>
      </c>
      <c r="I30" s="10">
        <v>5.2</v>
      </c>
      <c r="J30" s="10">
        <v>5.9</v>
      </c>
      <c r="K30" s="10">
        <v>15.8</v>
      </c>
      <c r="L30" s="11">
        <v>138</v>
      </c>
    </row>
    <row r="31" spans="1:12" x14ac:dyDescent="0.25">
      <c r="A31" s="18" t="s">
        <v>42</v>
      </c>
      <c r="B31" s="19" t="s">
        <v>26</v>
      </c>
      <c r="C31" s="10">
        <v>13.6</v>
      </c>
      <c r="D31" s="10">
        <v>16.399999999999999</v>
      </c>
      <c r="E31" s="10">
        <v>35.700000000000003</v>
      </c>
      <c r="F31" s="11">
        <v>345</v>
      </c>
      <c r="G31" s="20" t="s">
        <v>43</v>
      </c>
      <c r="H31" s="19" t="s">
        <v>44</v>
      </c>
      <c r="I31" s="10">
        <v>8.1</v>
      </c>
      <c r="J31" s="10">
        <v>13.4</v>
      </c>
      <c r="K31" s="10">
        <v>15.9</v>
      </c>
      <c r="L31" s="11">
        <v>217</v>
      </c>
    </row>
    <row r="32" spans="1:12" x14ac:dyDescent="0.25">
      <c r="A32" s="18"/>
      <c r="B32" s="19"/>
      <c r="C32" s="10"/>
      <c r="D32" s="10"/>
      <c r="E32" s="10"/>
      <c r="F32" s="11"/>
      <c r="G32" s="20" t="s">
        <v>31</v>
      </c>
      <c r="H32" s="19" t="s">
        <v>45</v>
      </c>
      <c r="I32" s="10">
        <v>10.199999999999999</v>
      </c>
      <c r="J32" s="10">
        <v>8.8000000000000007</v>
      </c>
      <c r="K32" s="10">
        <v>44.1</v>
      </c>
      <c r="L32" s="11">
        <v>296</v>
      </c>
    </row>
    <row r="33" spans="1:12" x14ac:dyDescent="0.25">
      <c r="A33" s="18" t="s">
        <v>33</v>
      </c>
      <c r="B33" s="19" t="s">
        <v>26</v>
      </c>
      <c r="C33" s="10">
        <v>0.2</v>
      </c>
      <c r="D33" s="10">
        <v>0.1</v>
      </c>
      <c r="E33" s="10">
        <v>10.1</v>
      </c>
      <c r="F33" s="11">
        <v>41</v>
      </c>
      <c r="G33" s="18" t="s">
        <v>33</v>
      </c>
      <c r="H33" s="19" t="s">
        <v>26</v>
      </c>
      <c r="I33" s="10">
        <v>0.2</v>
      </c>
      <c r="J33" s="10">
        <v>0.1</v>
      </c>
      <c r="K33" s="10">
        <v>10.1</v>
      </c>
      <c r="L33" s="11">
        <v>41</v>
      </c>
    </row>
    <row r="34" spans="1:12" ht="39.6" x14ac:dyDescent="0.25">
      <c r="A34" s="18" t="s">
        <v>34</v>
      </c>
      <c r="B34" s="19" t="s">
        <v>46</v>
      </c>
      <c r="C34" s="10">
        <v>4.16</v>
      </c>
      <c r="D34" s="10">
        <v>0.86</v>
      </c>
      <c r="E34" s="10">
        <v>27.26</v>
      </c>
      <c r="F34" s="11">
        <v>133.6</v>
      </c>
      <c r="G34" s="18" t="s">
        <v>34</v>
      </c>
      <c r="H34" s="19" t="s">
        <v>35</v>
      </c>
      <c r="I34" s="10">
        <v>3.8</v>
      </c>
      <c r="J34" s="10">
        <v>0.8</v>
      </c>
      <c r="K34" s="10">
        <v>25.1</v>
      </c>
      <c r="L34" s="11">
        <v>123</v>
      </c>
    </row>
    <row r="35" spans="1:12" s="7" customFormat="1" x14ac:dyDescent="0.25">
      <c r="A35" s="14" t="s">
        <v>20</v>
      </c>
      <c r="B35" s="15"/>
      <c r="C35" s="16">
        <f>SUM(C30:C34)</f>
        <v>24.06</v>
      </c>
      <c r="D35" s="16">
        <f t="shared" si="2"/>
        <v>23.66</v>
      </c>
      <c r="E35" s="16">
        <f>SUM(E30:E34)</f>
        <v>95.86</v>
      </c>
      <c r="F35" s="17">
        <f>SUM(F30:F34)</f>
        <v>692.6</v>
      </c>
      <c r="G35" s="14" t="s">
        <v>20</v>
      </c>
      <c r="H35" s="15"/>
      <c r="I35" s="16">
        <f>SUM(I30:I34)</f>
        <v>27.5</v>
      </c>
      <c r="J35" s="16">
        <f>SUM(J30:J34)</f>
        <v>29.000000000000004</v>
      </c>
      <c r="K35" s="16">
        <f>SUM(K30:K34)</f>
        <v>111</v>
      </c>
      <c r="L35" s="17">
        <f>SUM(L30:L34)</f>
        <v>815</v>
      </c>
    </row>
  </sheetData>
  <mergeCells count="14">
    <mergeCell ref="A22:F22"/>
    <mergeCell ref="G22:L22"/>
    <mergeCell ref="A29:F29"/>
    <mergeCell ref="G29:L29"/>
    <mergeCell ref="A6:L6"/>
    <mergeCell ref="A7:F7"/>
    <mergeCell ref="G7:L7"/>
    <mergeCell ref="A15:F15"/>
    <mergeCell ref="G15:L15"/>
    <mergeCell ref="G1:L1"/>
    <mergeCell ref="A2:L2"/>
    <mergeCell ref="A3:F3"/>
    <mergeCell ref="G3:L3"/>
    <mergeCell ref="A5:L5"/>
  </mergeCells>
  <pageMargins left="0.25" right="0.25" top="0.75" bottom="0.75" header="0.3" footer="0.3"/>
  <pageSetup paperSize="9" scale="4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9" sqref="A9:D9"/>
    </sheetView>
  </sheetViews>
  <sheetFormatPr defaultRowHeight="14.4" x14ac:dyDescent="0.3"/>
  <sheetData>
    <row r="1" spans="1:4" x14ac:dyDescent="0.3">
      <c r="A1">
        <v>2.52</v>
      </c>
      <c r="B1">
        <v>0.42</v>
      </c>
      <c r="C1">
        <v>15.12</v>
      </c>
      <c r="D1">
        <v>74.2</v>
      </c>
    </row>
    <row r="2" spans="1:4" x14ac:dyDescent="0.3">
      <c r="A2">
        <v>2.38</v>
      </c>
      <c r="B2">
        <v>0.85</v>
      </c>
      <c r="C2">
        <v>17</v>
      </c>
      <c r="D2">
        <v>81.599999999999994</v>
      </c>
    </row>
    <row r="3" spans="1:4" x14ac:dyDescent="0.3">
      <c r="A3">
        <f>A2+A1</f>
        <v>4.9000000000000004</v>
      </c>
      <c r="B3">
        <f t="shared" ref="B3:D3" si="0">B2+B1</f>
        <v>1.27</v>
      </c>
      <c r="C3">
        <f t="shared" si="0"/>
        <v>32.119999999999997</v>
      </c>
      <c r="D3">
        <f t="shared" si="0"/>
        <v>155.80000000000001</v>
      </c>
    </row>
    <row r="5" spans="1:4" x14ac:dyDescent="0.3">
      <c r="A5" s="10">
        <v>3.8</v>
      </c>
      <c r="B5" s="10">
        <v>0.8</v>
      </c>
      <c r="C5" s="10">
        <v>25.1</v>
      </c>
      <c r="D5" s="11">
        <v>123</v>
      </c>
    </row>
    <row r="6" spans="1:4" x14ac:dyDescent="0.3">
      <c r="A6">
        <v>2</v>
      </c>
      <c r="B6">
        <v>0.5</v>
      </c>
      <c r="C6">
        <v>14.3</v>
      </c>
      <c r="D6">
        <v>70</v>
      </c>
    </row>
    <row r="7" spans="1:4" x14ac:dyDescent="0.3">
      <c r="A7" s="21">
        <f>A5-A6</f>
        <v>1.7999999999999998</v>
      </c>
      <c r="B7" s="21">
        <f t="shared" ref="B7:D7" si="1">B5-B6</f>
        <v>0.30000000000000004</v>
      </c>
      <c r="C7" s="21">
        <f t="shared" si="1"/>
        <v>10.8</v>
      </c>
      <c r="D7" s="21">
        <f t="shared" si="1"/>
        <v>53</v>
      </c>
    </row>
    <row r="8" spans="1:4" x14ac:dyDescent="0.3">
      <c r="A8">
        <f>A6*22/25</f>
        <v>1.76</v>
      </c>
      <c r="B8">
        <f t="shared" ref="B8:D8" si="2">B6*22/25</f>
        <v>0.44</v>
      </c>
      <c r="C8">
        <f t="shared" si="2"/>
        <v>12.584000000000001</v>
      </c>
      <c r="D8">
        <f t="shared" si="2"/>
        <v>61.6</v>
      </c>
    </row>
    <row r="9" spans="1:4" x14ac:dyDescent="0.3">
      <c r="A9" s="21">
        <f>A8+A7</f>
        <v>3.5599999999999996</v>
      </c>
      <c r="B9" s="21">
        <f t="shared" ref="B9:D9" si="3">B8+B7</f>
        <v>0.74</v>
      </c>
      <c r="C9" s="21">
        <f t="shared" si="3"/>
        <v>23.384</v>
      </c>
      <c r="D9" s="21">
        <f t="shared" si="3"/>
        <v>114.6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неделя</vt:lpstr>
      <vt:lpstr>Лист1</vt:lpstr>
      <vt:lpstr>'1 неделя'!Область_печати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</cp:lastModifiedBy>
  <cp:revision>24</cp:revision>
  <dcterms:created xsi:type="dcterms:W3CDTF">2019-09-13T06:02:52Z</dcterms:created>
  <dcterms:modified xsi:type="dcterms:W3CDTF">2025-04-18T05:30:41Z</dcterms:modified>
  <dc:language>ru-RU</dc:language>
</cp:coreProperties>
</file>